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E78FE64D-636D-4AF6-BCDD-B2AE1B90A8B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F14" i="1"/>
  <c r="H14" i="1"/>
  <c r="D21" i="1"/>
  <c r="F21" i="1"/>
  <c r="H21" i="1"/>
  <c r="H50" i="1" l="1"/>
  <c r="F50" i="1"/>
  <c r="D50" i="1"/>
  <c r="H48" i="1"/>
  <c r="H56" i="1" s="1"/>
  <c r="F48" i="1"/>
  <c r="F56" i="1" s="1"/>
  <c r="D48" i="1"/>
  <c r="D30" i="1"/>
  <c r="H30" i="1"/>
  <c r="F30" i="1" s="1"/>
  <c r="D56" i="1" l="1"/>
  <c r="H22" i="1"/>
  <c r="H37" i="1" s="1"/>
  <c r="H38" i="1" s="1"/>
</calcChain>
</file>

<file path=xl/sharedStrings.xml><?xml version="1.0" encoding="utf-8"?>
<sst xmlns="http://schemas.openxmlformats.org/spreadsheetml/2006/main" count="144" uniqueCount="55">
  <si>
    <t>正職員</t>
    <rPh sb="0" eb="3">
      <t>セイショクイン</t>
    </rPh>
    <phoneticPr fontId="2"/>
  </si>
  <si>
    <t>管理責任者</t>
  </si>
  <si>
    <t>栄養士</t>
  </si>
  <si>
    <t>食器洗浄員</t>
  </si>
  <si>
    <t>パート職員</t>
    <rPh sb="3" eb="5">
      <t>ショクイン</t>
    </rPh>
    <phoneticPr fontId="2"/>
  </si>
  <si>
    <t>実数</t>
    <rPh sb="0" eb="2">
      <t>ジッスウ</t>
    </rPh>
    <phoneticPr fontId="2"/>
  </si>
  <si>
    <t>月間延べ勤務時間数</t>
    <rPh sb="0" eb="2">
      <t>ゲッカン</t>
    </rPh>
    <rPh sb="2" eb="3">
      <t>ノ</t>
    </rPh>
    <rPh sb="4" eb="6">
      <t>キンム</t>
    </rPh>
    <rPh sb="6" eb="8">
      <t>ジカン</t>
    </rPh>
    <rPh sb="8" eb="9">
      <t>スウ</t>
    </rPh>
    <phoneticPr fontId="2"/>
  </si>
  <si>
    <t>【A】人件費</t>
    <rPh sb="3" eb="6">
      <t>ジンケンヒ</t>
    </rPh>
    <phoneticPr fontId="2"/>
  </si>
  <si>
    <t>【B】材料費</t>
    <rPh sb="3" eb="5">
      <t>ザイリョウ</t>
    </rPh>
    <rPh sb="5" eb="6">
      <t>ヒ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</si>
  <si>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</si>
  <si>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</si>
  <si>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</si>
  <si>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材料費単価</t>
    <rPh sb="0" eb="3">
      <t>ザイリョウヒ</t>
    </rPh>
    <rPh sb="3" eb="5">
      <t>タンカ</t>
    </rPh>
    <phoneticPr fontId="2"/>
  </si>
  <si>
    <t>朝食【B1】</t>
    <rPh sb="0" eb="2">
      <t>チョウショク</t>
    </rPh>
    <phoneticPr fontId="2"/>
  </si>
  <si>
    <t>昼食【B2】</t>
    <rPh sb="0" eb="2">
      <t>チュウショク</t>
    </rPh>
    <phoneticPr fontId="2"/>
  </si>
  <si>
    <t>夕食【B3】</t>
    <rPh sb="0" eb="2">
      <t>ユウショク</t>
    </rPh>
    <phoneticPr fontId="2"/>
  </si>
  <si>
    <t>小計【A1】</t>
    <rPh sb="0" eb="2">
      <t>ショウケイ</t>
    </rPh>
    <phoneticPr fontId="2"/>
  </si>
  <si>
    <t>小計【A2】</t>
    <rPh sb="0" eb="2">
      <t>ショウケイ</t>
    </rPh>
    <phoneticPr fontId="2"/>
  </si>
  <si>
    <t>【C】その他管理費等</t>
    <rPh sb="5" eb="6">
      <t>タ</t>
    </rPh>
    <rPh sb="6" eb="9">
      <t>カンリヒ</t>
    </rPh>
    <rPh sb="9" eb="10">
      <t>ナド</t>
    </rPh>
    <phoneticPr fontId="2"/>
  </si>
  <si>
    <t>人</t>
    <rPh sb="0" eb="1">
      <t>ニン</t>
    </rPh>
    <phoneticPr fontId="2"/>
  </si>
  <si>
    <t>時間/月</t>
    <rPh sb="0" eb="2">
      <t>ジカン</t>
    </rPh>
    <rPh sb="3" eb="4">
      <t>ツキ</t>
    </rPh>
    <phoneticPr fontId="2"/>
  </si>
  <si>
    <t>円</t>
    <rPh sb="0" eb="1">
      <t>エン</t>
    </rPh>
    <phoneticPr fontId="2"/>
  </si>
  <si>
    <t>食/月</t>
    <rPh sb="0" eb="1">
      <t>ショク</t>
    </rPh>
    <rPh sb="2" eb="3">
      <t>ツキ</t>
    </rPh>
    <phoneticPr fontId="2"/>
  </si>
  <si>
    <t>月間食数見込</t>
    <rPh sb="0" eb="2">
      <t>ゲッカン</t>
    </rPh>
    <rPh sb="2" eb="4">
      <t>ショクスウ</t>
    </rPh>
    <rPh sb="4" eb="6">
      <t>ミコ</t>
    </rPh>
    <phoneticPr fontId="2"/>
  </si>
  <si>
    <t>人件費計【A1＋A2】</t>
    <rPh sb="0" eb="3">
      <t>ジンケンヒ</t>
    </rPh>
    <rPh sb="3" eb="4">
      <t>ケイ</t>
    </rPh>
    <phoneticPr fontId="2"/>
  </si>
  <si>
    <t>材料費計【B1＋B2＋B3】</t>
    <rPh sb="0" eb="3">
      <t>ザイリョウヒ</t>
    </rPh>
    <rPh sb="3" eb="4">
      <t>ケイ</t>
    </rPh>
    <phoneticPr fontId="2"/>
  </si>
  <si>
    <t>円/食</t>
    <rPh sb="0" eb="1">
      <t>エン</t>
    </rPh>
    <rPh sb="2" eb="3">
      <t>ショク</t>
    </rPh>
    <phoneticPr fontId="2"/>
  </si>
  <si>
    <t>月間人件費</t>
    <rPh sb="0" eb="2">
      <t>ゲッカン</t>
    </rPh>
    <rPh sb="2" eb="5">
      <t>ジンケンヒ</t>
    </rPh>
    <phoneticPr fontId="2"/>
  </si>
  <si>
    <t>円/月</t>
    <rPh sb="0" eb="1">
      <t>エン</t>
    </rPh>
    <rPh sb="2" eb="3">
      <t>ツキ</t>
    </rPh>
    <phoneticPr fontId="2"/>
  </si>
  <si>
    <t>月間材料費</t>
    <rPh sb="0" eb="2">
      <t>ゲッカン</t>
    </rPh>
    <rPh sb="2" eb="5">
      <t>ザイリョウヒ</t>
    </rPh>
    <phoneticPr fontId="2"/>
  </si>
  <si>
    <t>月間管理費</t>
    <rPh sb="0" eb="2">
      <t>ゲッカン</t>
    </rPh>
    <rPh sb="2" eb="5">
      <t>カンリヒ</t>
    </rPh>
    <phoneticPr fontId="2"/>
  </si>
  <si>
    <t>月間総費用【A＋B＋C】</t>
    <rPh sb="0" eb="2">
      <t>ゲッカン</t>
    </rPh>
    <rPh sb="2" eb="5">
      <t>ソウヒヨウ</t>
    </rPh>
    <phoneticPr fontId="2"/>
  </si>
  <si>
    <t>※月間総費用÷月間食数見込</t>
    <rPh sb="1" eb="3">
      <t>ゲッカン</t>
    </rPh>
    <rPh sb="3" eb="6">
      <t>ソウヒヨウ</t>
    </rPh>
    <rPh sb="7" eb="9">
      <t>ゲッカン</t>
    </rPh>
    <rPh sb="9" eb="11">
      <t>ショクスウ</t>
    </rPh>
    <rPh sb="11" eb="13">
      <t>ミコ</t>
    </rPh>
    <phoneticPr fontId="2"/>
  </si>
  <si>
    <t>普通食</t>
    <rPh sb="0" eb="2">
      <t>フツウ</t>
    </rPh>
    <rPh sb="2" eb="3">
      <t>ショク</t>
    </rPh>
    <phoneticPr fontId="2"/>
  </si>
  <si>
    <t>全粥食</t>
    <rPh sb="0" eb="1">
      <t>ゼン</t>
    </rPh>
    <rPh sb="1" eb="2">
      <t>カユ</t>
    </rPh>
    <rPh sb="2" eb="3">
      <t>ショク</t>
    </rPh>
    <phoneticPr fontId="2"/>
  </si>
  <si>
    <t>5分粥食</t>
    <rPh sb="1" eb="2">
      <t>フン</t>
    </rPh>
    <rPh sb="2" eb="3">
      <t>カユ</t>
    </rPh>
    <rPh sb="3" eb="4">
      <t>ショク</t>
    </rPh>
    <phoneticPr fontId="2"/>
  </si>
  <si>
    <t>普通流動食</t>
    <rPh sb="0" eb="2">
      <t>フツウ</t>
    </rPh>
    <rPh sb="2" eb="5">
      <t>リュウドウショク</t>
    </rPh>
    <phoneticPr fontId="2"/>
  </si>
  <si>
    <t>（参考：食数実績）　※2019/7/1～31における実績であり、本業務開始後の食数を保証するものではない。</t>
    <rPh sb="1" eb="3">
      <t>サンコウ</t>
    </rPh>
    <rPh sb="4" eb="6">
      <t>ショクスウ</t>
    </rPh>
    <rPh sb="6" eb="8">
      <t>ジッセキ</t>
    </rPh>
    <rPh sb="26" eb="28">
      <t>ジッセキ</t>
    </rPh>
    <rPh sb="32" eb="33">
      <t>ホン</t>
    </rPh>
    <rPh sb="33" eb="35">
      <t>ギョウム</t>
    </rPh>
    <rPh sb="35" eb="37">
      <t>カイシ</t>
    </rPh>
    <rPh sb="37" eb="38">
      <t>ゴ</t>
    </rPh>
    <rPh sb="39" eb="41">
      <t>ショクスウ</t>
    </rPh>
    <rPh sb="42" eb="44">
      <t>ホショウ</t>
    </rPh>
    <phoneticPr fontId="2"/>
  </si>
  <si>
    <t>その他職員</t>
    <rPh sb="2" eb="3">
      <t>タ</t>
    </rPh>
    <rPh sb="3" eb="5">
      <t>ショクイン</t>
    </rPh>
    <phoneticPr fontId="2"/>
  </si>
  <si>
    <t>潰瘍食</t>
    <rPh sb="0" eb="2">
      <t>カイヨウ</t>
    </rPh>
    <rPh sb="2" eb="3">
      <t>ショク</t>
    </rPh>
    <phoneticPr fontId="2"/>
  </si>
  <si>
    <t>貧血食</t>
    <rPh sb="0" eb="2">
      <t>ヒンケツ</t>
    </rPh>
    <rPh sb="2" eb="3">
      <t>ショク</t>
    </rPh>
    <phoneticPr fontId="2"/>
  </si>
  <si>
    <t>腎臓食</t>
    <rPh sb="0" eb="2">
      <t>ジンゾウ</t>
    </rPh>
    <rPh sb="2" eb="3">
      <t>ショク</t>
    </rPh>
    <phoneticPr fontId="2"/>
  </si>
  <si>
    <t>心臓食</t>
    <rPh sb="0" eb="2">
      <t>シンゾウ</t>
    </rPh>
    <rPh sb="2" eb="3">
      <t>ショク</t>
    </rPh>
    <phoneticPr fontId="2"/>
  </si>
  <si>
    <t>糖尿病食</t>
    <rPh sb="0" eb="3">
      <t>トウニョウビョウ</t>
    </rPh>
    <rPh sb="3" eb="4">
      <t>ショク</t>
    </rPh>
    <phoneticPr fontId="2"/>
  </si>
  <si>
    <t>膵臓食</t>
    <rPh sb="0" eb="2">
      <t>スイゾウ</t>
    </rPh>
    <rPh sb="2" eb="3">
      <t>ショク</t>
    </rPh>
    <phoneticPr fontId="2"/>
  </si>
  <si>
    <t>高脂血症食</t>
    <rPh sb="0" eb="4">
      <t>コウシケッショウ</t>
    </rPh>
    <rPh sb="4" eb="5">
      <t>ショク</t>
    </rPh>
    <phoneticPr fontId="2"/>
  </si>
  <si>
    <t>透析食</t>
    <rPh sb="0" eb="2">
      <t>トウセキ</t>
    </rPh>
    <rPh sb="2" eb="3">
      <t>ショク</t>
    </rPh>
    <phoneticPr fontId="2"/>
  </si>
  <si>
    <t>患者</t>
    <rPh sb="0" eb="2">
      <t>カンジャ</t>
    </rPh>
    <phoneticPr fontId="2"/>
  </si>
  <si>
    <t>患者外（職員）</t>
    <rPh sb="0" eb="2">
      <t>カンジャ</t>
    </rPh>
    <rPh sb="2" eb="3">
      <t>ソト</t>
    </rPh>
    <rPh sb="4" eb="6">
      <t>ショクイン</t>
    </rPh>
    <phoneticPr fontId="2"/>
  </si>
  <si>
    <t>調理師・調理補助員</t>
    <rPh sb="4" eb="6">
      <t>チョウリ</t>
    </rPh>
    <rPh sb="6" eb="9">
      <t>ホジョイン</t>
    </rPh>
    <phoneticPr fontId="2"/>
  </si>
  <si>
    <t>合計</t>
    <rPh sb="0" eb="2">
      <t>ゴウケイ</t>
    </rPh>
    <phoneticPr fontId="2"/>
  </si>
  <si>
    <t>その他（外泊・欠食等）</t>
    <rPh sb="2" eb="3">
      <t>タ</t>
    </rPh>
    <rPh sb="4" eb="6">
      <t>ガイハク</t>
    </rPh>
    <rPh sb="7" eb="9">
      <t>ケッショク</t>
    </rPh>
    <rPh sb="9" eb="10">
      <t>ナド</t>
    </rPh>
    <phoneticPr fontId="2"/>
  </si>
  <si>
    <r>
      <t>※下記の「見積様式」</t>
    </r>
    <r>
      <rPr>
        <b/>
        <u/>
        <sz val="10"/>
        <color theme="1"/>
        <rFont val="Meiryo UI"/>
        <family val="3"/>
        <charset val="128"/>
      </rPr>
      <t>黄色塗の範囲</t>
    </r>
    <r>
      <rPr>
        <sz val="10"/>
        <color theme="1"/>
        <rFont val="Meiryo UI"/>
        <family val="3"/>
        <charset val="128"/>
      </rPr>
      <t>に、見込数値及び見積金額（</t>
    </r>
    <r>
      <rPr>
        <b/>
        <u/>
        <sz val="10"/>
        <color theme="1"/>
        <rFont val="Meiryo UI"/>
        <family val="3"/>
        <charset val="128"/>
      </rPr>
      <t>税抜</t>
    </r>
    <r>
      <rPr>
        <sz val="10"/>
        <color theme="1"/>
        <rFont val="Meiryo UI"/>
        <family val="3"/>
        <charset val="128"/>
      </rPr>
      <t>）を入力してください。</t>
    </r>
    <rPh sb="1" eb="3">
      <t>カキ</t>
    </rPh>
    <rPh sb="5" eb="7">
      <t>ミツモリ</t>
    </rPh>
    <rPh sb="7" eb="9">
      <t>ヨウシキ</t>
    </rPh>
    <rPh sb="10" eb="12">
      <t>キイロ</t>
    </rPh>
    <rPh sb="12" eb="13">
      <t>ヌリ</t>
    </rPh>
    <rPh sb="14" eb="16">
      <t>ハンイ</t>
    </rPh>
    <rPh sb="18" eb="20">
      <t>ミコ</t>
    </rPh>
    <rPh sb="20" eb="22">
      <t>スウチ</t>
    </rPh>
    <rPh sb="22" eb="23">
      <t>オヨ</t>
    </rPh>
    <rPh sb="24" eb="26">
      <t>ミツモリ</t>
    </rPh>
    <rPh sb="26" eb="28">
      <t>キンガク</t>
    </rPh>
    <rPh sb="29" eb="30">
      <t>ゼイ</t>
    </rPh>
    <rPh sb="30" eb="31">
      <t>ヌ</t>
    </rPh>
    <rPh sb="33" eb="35">
      <t>ニュウリョク</t>
    </rPh>
    <phoneticPr fontId="2"/>
  </si>
  <si>
    <t>会社名</t>
    <rPh sb="0" eb="3">
      <t>カイシャメイ</t>
    </rPh>
    <phoneticPr fontId="2"/>
  </si>
  <si>
    <t>管理責任者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</si>
</sst>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;&quot;&quot;"/>
    <numFmt numFmtId="177" formatCode="#,##0;[Red]\-#,##0;&quot;&quot;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0"/>
      <name val="Meiryo UI"/>
      <family val="3"/>
      <charset val="128"/>
    </font>
    <font>
      <b/>
      <u/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double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/>
      </left>
      <right style="medium">
        <color theme="0"/>
      </right>
      <top style="thin">
        <color theme="0" tint="-0.499984740745262"/>
      </top>
      <bottom/>
      <diagonal/>
    </border>
    <border>
      <left style="medium">
        <color theme="0"/>
      </left>
      <right/>
      <top style="thin">
        <color theme="0" tint="-0.499984740745262"/>
      </top>
      <bottom/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/>
      </right>
      <top style="thin">
        <color theme="0" tint="-0.499984740745262"/>
      </top>
      <bottom/>
      <diagonal/>
    </border>
    <border>
      <left/>
      <right style="thin">
        <color theme="0"/>
      </right>
      <top style="thin">
        <color theme="0" tint="-0.499984740745262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double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/>
    <xf numFmtId="38" fontId="3" fillId="0" borderId="0" xfId="1" applyFont="1" applyAlignment="1">
      <alignment vertical="center"/>
    </xf>
    <xf numFmtId="38" fontId="3" fillId="0" borderId="0" xfId="1" applyFont="1" applyFill="1" applyAlignment="1">
      <alignment vertical="center"/>
    </xf>
    <xf numFmtId="38" fontId="6" fillId="4" borderId="0" xfId="1" applyFont="1" applyFill="1" applyAlignment="1">
      <alignment vertical="center"/>
    </xf>
    <xf numFmtId="38" fontId="5" fillId="4" borderId="0" xfId="1" applyFont="1" applyFill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38" fontId="3" fillId="4" borderId="0" xfId="1" applyFont="1" applyFill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3" fillId="0" borderId="10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176" fontId="3" fillId="0" borderId="4" xfId="1" applyNumberFormat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177" fontId="7" fillId="0" borderId="6" xfId="1" applyNumberFormat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3" fillId="2" borderId="0" xfId="1" applyFont="1" applyFill="1" applyAlignment="1" applyProtection="1">
      <alignment vertical="center"/>
      <protection locked="0"/>
    </xf>
    <xf numFmtId="38" fontId="3" fillId="0" borderId="11" xfId="1" applyFont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3" fillId="0" borderId="15" xfId="1" applyFont="1" applyBorder="1" applyAlignment="1">
      <alignment vertical="center"/>
    </xf>
    <xf numFmtId="38" fontId="3" fillId="0" borderId="16" xfId="1" applyFont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19" xfId="1" applyFont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38" fontId="3" fillId="0" borderId="22" xfId="1" applyFont="1" applyBorder="1" applyAlignment="1">
      <alignment vertical="center"/>
    </xf>
    <xf numFmtId="38" fontId="3" fillId="0" borderId="23" xfId="1" applyFont="1" applyBorder="1" applyAlignment="1">
      <alignment vertical="center"/>
    </xf>
    <xf numFmtId="38" fontId="3" fillId="0" borderId="20" xfId="1" applyFont="1" applyBorder="1" applyAlignment="1">
      <alignment vertical="center"/>
    </xf>
    <xf numFmtId="38" fontId="3" fillId="0" borderId="24" xfId="1" applyFont="1" applyBorder="1" applyAlignment="1">
      <alignment vertical="center"/>
    </xf>
    <xf numFmtId="38" fontId="3" fillId="2" borderId="9" xfId="1" applyFont="1" applyFill="1" applyBorder="1" applyAlignment="1" applyProtection="1">
      <alignment vertical="center"/>
      <protection locked="0"/>
    </xf>
    <xf numFmtId="38" fontId="4" fillId="0" borderId="9" xfId="1" applyFont="1" applyBorder="1" applyAlignment="1">
      <alignment vertical="center"/>
    </xf>
    <xf numFmtId="38" fontId="3" fillId="3" borderId="2" xfId="1" applyFont="1" applyFill="1" applyBorder="1" applyAlignment="1">
      <alignment horizontal="center" vertical="center"/>
    </xf>
    <xf numFmtId="38" fontId="3" fillId="3" borderId="3" xfId="1" applyFont="1" applyFill="1" applyBorder="1" applyAlignment="1">
      <alignment horizontal="center" vertical="center"/>
    </xf>
    <xf numFmtId="38" fontId="3" fillId="3" borderId="17" xfId="1" applyFont="1" applyFill="1" applyBorder="1" applyAlignment="1">
      <alignment horizontal="center" vertical="center"/>
    </xf>
    <xf numFmtId="38" fontId="3" fillId="3" borderId="18" xfId="1" applyFont="1" applyFill="1" applyBorder="1" applyAlignment="1">
      <alignment horizontal="center" vertical="center"/>
    </xf>
    <xf numFmtId="38" fontId="3" fillId="3" borderId="2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 wrapText="1"/>
    </xf>
    <xf numFmtId="38" fontId="3" fillId="3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view="pageLayout" zoomScaleNormal="100" workbookViewId="0">
      <selection activeCell="C3" sqref="C3"/>
    </sheetView>
  </sheetViews>
  <sheetFormatPr defaultColWidth="8.625" defaultRowHeight="14.25" x14ac:dyDescent="0.4"/>
  <cols>
    <col min="1" max="2" width="2.875" style="1" customWidth="1"/>
    <col min="3" max="3" width="15.75" style="1" bestFit="1" customWidth="1"/>
    <col min="4" max="4" width="12.625" style="1" customWidth="1"/>
    <col min="5" max="5" width="7" style="2" customWidth="1"/>
    <col min="6" max="6" width="12.625" style="1" customWidth="1"/>
    <col min="7" max="7" width="7" style="2" customWidth="1"/>
    <col min="8" max="8" width="12.625" style="1" customWidth="1"/>
    <col min="9" max="9" width="7" style="1" customWidth="1"/>
    <col min="10" max="16384" width="8.625" style="1"/>
  </cols>
  <sheetData>
    <row r="1" spans="1:9" x14ac:dyDescent="0.4">
      <c r="A1" s="1" t="s">
        <v>52</v>
      </c>
    </row>
    <row r="3" spans="1:9" ht="15" thickBot="1" x14ac:dyDescent="0.45">
      <c r="A3" s="41" t="s">
        <v>53</v>
      </c>
      <c r="B3" s="9"/>
      <c r="C3" s="40"/>
      <c r="D3" s="40"/>
      <c r="E3" s="40"/>
      <c r="F3" s="29"/>
      <c r="G3" s="33"/>
    </row>
    <row r="4" spans="1:9" ht="3" customHeight="1" x14ac:dyDescent="0.4"/>
    <row r="5" spans="1:9" x14ac:dyDescent="0.4">
      <c r="A5" s="3" t="s">
        <v>7</v>
      </c>
      <c r="B5" s="4"/>
      <c r="C5" s="4"/>
      <c r="D5" s="4"/>
      <c r="E5" s="4"/>
      <c r="F5" s="4"/>
      <c r="G5" s="4"/>
      <c r="H5" s="4"/>
      <c r="I5" s="4"/>
    </row>
    <row r="6" spans="1:9" ht="3" customHeight="1" x14ac:dyDescent="0.4"/>
    <row r="7" spans="1:9" x14ac:dyDescent="0.4">
      <c r="D7" s="48" t="s">
        <v>5</v>
      </c>
      <c r="E7" s="42"/>
      <c r="F7" s="47" t="s">
        <v>6</v>
      </c>
      <c r="G7" s="47"/>
      <c r="H7" s="42" t="s">
        <v>27</v>
      </c>
      <c r="I7" s="43"/>
    </row>
    <row r="8" spans="1:9" x14ac:dyDescent="0.4">
      <c r="B8" s="1" t="s">
        <v>0</v>
      </c>
    </row>
    <row r="9" spans="1:9" x14ac:dyDescent="0.4">
      <c r="C9" s="1" t="s">
        <v>54</v>
      </c>
      <c r="D9" s="23"/>
      <c r="E9" s="2" t="s">
        <v>19</v>
      </c>
      <c r="F9" s="23"/>
      <c r="G9" s="2" t="s">
        <v>20</v>
      </c>
      <c r="H9" s="23"/>
      <c r="I9" s="1" t="s">
        <v>28</v>
      </c>
    </row>
    <row r="10" spans="1:9" x14ac:dyDescent="0.4">
      <c r="C10" s="1" t="s">
        <v>2</v>
      </c>
      <c r="D10" s="23"/>
      <c r="E10" s="2" t="s">
        <v>19</v>
      </c>
      <c r="F10" s="23"/>
      <c r="G10" s="2" t="s">
        <v>20</v>
      </c>
      <c r="H10" s="23"/>
      <c r="I10" s="1" t="s">
        <v>28</v>
      </c>
    </row>
    <row r="11" spans="1:9" x14ac:dyDescent="0.4">
      <c r="C11" s="1" t="s">
        <v>49</v>
      </c>
      <c r="D11" s="23"/>
      <c r="E11" s="2" t="s">
        <v>19</v>
      </c>
      <c r="F11" s="23"/>
      <c r="G11" s="2" t="s">
        <v>20</v>
      </c>
      <c r="H11" s="23"/>
      <c r="I11" s="1" t="s">
        <v>28</v>
      </c>
    </row>
    <row r="12" spans="1:9" x14ac:dyDescent="0.4">
      <c r="C12" s="1" t="s">
        <v>3</v>
      </c>
      <c r="D12" s="23"/>
      <c r="E12" s="2" t="s">
        <v>19</v>
      </c>
      <c r="F12" s="23"/>
      <c r="G12" s="2" t="s">
        <v>20</v>
      </c>
      <c r="H12" s="23"/>
      <c r="I12" s="1" t="s">
        <v>28</v>
      </c>
    </row>
    <row r="13" spans="1:9" x14ac:dyDescent="0.4">
      <c r="C13" s="1" t="s">
        <v>38</v>
      </c>
      <c r="D13" s="23"/>
      <c r="E13" s="2" t="s">
        <v>19</v>
      </c>
      <c r="F13" s="23"/>
      <c r="G13" s="2" t="s">
        <v>20</v>
      </c>
      <c r="H13" s="23"/>
      <c r="I13" s="1" t="s">
        <v>28</v>
      </c>
    </row>
    <row r="14" spans="1:9" x14ac:dyDescent="0.4">
      <c r="C14" s="1" t="s">
        <v>16</v>
      </c>
      <c r="D14" s="13">
        <f>SUM(D9:D13)</f>
        <v>0</v>
      </c>
      <c r="F14" s="13">
        <f>SUM(F9:F13)</f>
        <v>0</v>
      </c>
      <c r="H14" s="13">
        <f>SUM(H9:H13)</f>
        <v>0</v>
      </c>
      <c r="I14" s="1" t="s">
        <v>28</v>
      </c>
    </row>
    <row r="15" spans="1:9" x14ac:dyDescent="0.4">
      <c r="B15" s="1" t="s">
        <v>4</v>
      </c>
    </row>
    <row r="16" spans="1:9" x14ac:dyDescent="0.4">
      <c r="C16" s="1" t="s">
        <v>1</v>
      </c>
      <c r="D16" s="23"/>
      <c r="E16" s="2" t="s">
        <v>19</v>
      </c>
      <c r="F16" s="23"/>
      <c r="G16" s="2" t="s">
        <v>20</v>
      </c>
      <c r="H16" s="23"/>
      <c r="I16" s="1" t="s">
        <v>28</v>
      </c>
    </row>
    <row r="17" spans="1:9" x14ac:dyDescent="0.4">
      <c r="C17" s="1" t="s">
        <v>2</v>
      </c>
      <c r="D17" s="23"/>
      <c r="E17" s="2" t="s">
        <v>19</v>
      </c>
      <c r="F17" s="23"/>
      <c r="G17" s="2" t="s">
        <v>20</v>
      </c>
      <c r="H17" s="23"/>
      <c r="I17" s="1" t="s">
        <v>28</v>
      </c>
    </row>
    <row r="18" spans="1:9" x14ac:dyDescent="0.4">
      <c r="C18" s="1" t="s">
        <v>49</v>
      </c>
      <c r="D18" s="23"/>
      <c r="E18" s="2" t="s">
        <v>19</v>
      </c>
      <c r="F18" s="23"/>
      <c r="G18" s="2" t="s">
        <v>20</v>
      </c>
      <c r="H18" s="23"/>
      <c r="I18" s="1" t="s">
        <v>28</v>
      </c>
    </row>
    <row r="19" spans="1:9" x14ac:dyDescent="0.4">
      <c r="C19" s="1" t="s">
        <v>3</v>
      </c>
      <c r="D19" s="23"/>
      <c r="E19" s="2" t="s">
        <v>19</v>
      </c>
      <c r="F19" s="23"/>
      <c r="G19" s="2" t="s">
        <v>20</v>
      </c>
      <c r="H19" s="23"/>
      <c r="I19" s="1" t="s">
        <v>28</v>
      </c>
    </row>
    <row r="20" spans="1:9" ht="15" thickBot="1" x14ac:dyDescent="0.45">
      <c r="C20" s="1" t="s">
        <v>38</v>
      </c>
      <c r="D20" s="23"/>
      <c r="E20" s="2" t="s">
        <v>19</v>
      </c>
      <c r="F20" s="23"/>
      <c r="G20" s="2" t="s">
        <v>20</v>
      </c>
      <c r="H20" s="23"/>
      <c r="I20" s="1" t="s">
        <v>28</v>
      </c>
    </row>
    <row r="21" spans="1:9" ht="15" thickBot="1" x14ac:dyDescent="0.45">
      <c r="C21" s="1" t="s">
        <v>17</v>
      </c>
      <c r="D21" s="13">
        <f>SUM(D16:D20)</f>
        <v>0</v>
      </c>
      <c r="F21" s="13">
        <f>SUM(F16:F20)</f>
        <v>0</v>
      </c>
      <c r="H21" s="13">
        <f>SUM(H16:H20)</f>
        <v>0</v>
      </c>
      <c r="I21" s="1" t="s">
        <v>28</v>
      </c>
    </row>
    <row r="22" spans="1:9" ht="15" thickTop="1" x14ac:dyDescent="0.4">
      <c r="B22" s="5" t="s">
        <v>24</v>
      </c>
      <c r="C22" s="5"/>
      <c r="D22" s="5"/>
      <c r="E22" s="6"/>
      <c r="F22" s="5"/>
      <c r="G22" s="6"/>
      <c r="H22" s="14">
        <f>H14+H21</f>
        <v>0</v>
      </c>
      <c r="I22" s="5" t="s">
        <v>28</v>
      </c>
    </row>
    <row r="23" spans="1:9" ht="3" customHeight="1" x14ac:dyDescent="0.4"/>
    <row r="24" spans="1:9" x14ac:dyDescent="0.4">
      <c r="A24" s="3" t="s">
        <v>8</v>
      </c>
      <c r="B24" s="7"/>
      <c r="C24" s="7"/>
      <c r="D24" s="7"/>
      <c r="E24" s="7"/>
      <c r="F24" s="7"/>
      <c r="G24" s="7"/>
      <c r="H24" s="7"/>
      <c r="I24" s="7"/>
    </row>
    <row r="25" spans="1:9" ht="3" customHeight="1" x14ac:dyDescent="0.4"/>
    <row r="26" spans="1:9" x14ac:dyDescent="0.4">
      <c r="D26" s="48" t="s">
        <v>23</v>
      </c>
      <c r="E26" s="42"/>
      <c r="F26" s="42" t="s">
        <v>12</v>
      </c>
      <c r="G26" s="42"/>
      <c r="H26" s="42" t="s">
        <v>29</v>
      </c>
      <c r="I26" s="43"/>
    </row>
    <row r="27" spans="1:9" x14ac:dyDescent="0.4">
      <c r="B27" s="1" t="s">
        <v>13</v>
      </c>
      <c r="D27" s="23"/>
      <c r="E27" s="2" t="s">
        <v>22</v>
      </c>
      <c r="F27" s="23"/>
      <c r="G27" s="2" t="s">
        <v>21</v>
      </c>
      <c r="H27" s="23"/>
      <c r="I27" s="1" t="s">
        <v>28</v>
      </c>
    </row>
    <row r="28" spans="1:9" x14ac:dyDescent="0.4">
      <c r="B28" s="1" t="s">
        <v>14</v>
      </c>
      <c r="D28" s="23"/>
      <c r="E28" s="2" t="s">
        <v>22</v>
      </c>
      <c r="F28" s="23"/>
      <c r="G28" s="2" t="s">
        <v>21</v>
      </c>
      <c r="H28" s="23"/>
      <c r="I28" s="1" t="s">
        <v>28</v>
      </c>
    </row>
    <row r="29" spans="1:9" ht="15" thickBot="1" x14ac:dyDescent="0.45">
      <c r="B29" s="1" t="s">
        <v>15</v>
      </c>
      <c r="D29" s="23"/>
      <c r="E29" s="2" t="s">
        <v>22</v>
      </c>
      <c r="F29" s="23"/>
      <c r="G29" s="2" t="s">
        <v>21</v>
      </c>
      <c r="H29" s="23"/>
      <c r="I29" s="1" t="s">
        <v>28</v>
      </c>
    </row>
    <row r="30" spans="1:9" ht="15" thickTop="1" x14ac:dyDescent="0.4">
      <c r="B30" s="5" t="s">
        <v>25</v>
      </c>
      <c r="C30" s="5"/>
      <c r="D30" s="14">
        <f>SUM(D27:D29)</f>
        <v>0</v>
      </c>
      <c r="E30" s="6"/>
      <c r="F30" s="16" t="e">
        <f>H30/(D30*12)</f>
        <v>#DIV/0!</v>
      </c>
      <c r="G30" s="6"/>
      <c r="H30" s="14">
        <f>SUM(H27:H29)</f>
        <v>0</v>
      </c>
      <c r="I30" s="5" t="s">
        <v>28</v>
      </c>
    </row>
    <row r="31" spans="1:9" ht="3" customHeight="1" x14ac:dyDescent="0.4"/>
    <row r="32" spans="1:9" x14ac:dyDescent="0.4">
      <c r="A32" s="3" t="s">
        <v>18</v>
      </c>
      <c r="B32" s="7"/>
      <c r="C32" s="7"/>
      <c r="D32" s="7"/>
      <c r="E32" s="7"/>
      <c r="F32" s="7"/>
      <c r="G32" s="7"/>
      <c r="H32" s="7"/>
      <c r="I32" s="7"/>
    </row>
    <row r="33" spans="1:9" x14ac:dyDescent="0.4">
      <c r="H33" s="2"/>
      <c r="I33" s="2"/>
    </row>
    <row r="34" spans="1:9" x14ac:dyDescent="0.4">
      <c r="H34" s="42" t="s">
        <v>30</v>
      </c>
      <c r="I34" s="43"/>
    </row>
    <row r="35" spans="1:9" x14ac:dyDescent="0.4">
      <c r="H35" s="23"/>
      <c r="I35" s="1" t="s">
        <v>28</v>
      </c>
    </row>
    <row r="36" spans="1:9" ht="15" thickBot="1" x14ac:dyDescent="0.45"/>
    <row r="37" spans="1:9" x14ac:dyDescent="0.4">
      <c r="A37" s="17" t="s">
        <v>31</v>
      </c>
      <c r="B37" s="18"/>
      <c r="C37" s="18"/>
      <c r="D37" s="18"/>
      <c r="E37" s="19"/>
      <c r="F37" s="18"/>
      <c r="G37" s="20"/>
      <c r="H37" s="21">
        <f>H22+H30+H35</f>
        <v>0</v>
      </c>
      <c r="I37" s="22" t="s">
        <v>28</v>
      </c>
    </row>
    <row r="38" spans="1:9" ht="15" thickBot="1" x14ac:dyDescent="0.45">
      <c r="A38" s="8" t="s">
        <v>32</v>
      </c>
      <c r="B38" s="9"/>
      <c r="C38" s="9"/>
      <c r="D38" s="9"/>
      <c r="E38" s="10"/>
      <c r="F38" s="9"/>
      <c r="G38" s="11"/>
      <c r="H38" s="15" t="e">
        <f>H37/(D30*12)</f>
        <v>#DIV/0!</v>
      </c>
      <c r="I38" s="12" t="s">
        <v>26</v>
      </c>
    </row>
    <row r="40" spans="1:9" x14ac:dyDescent="0.4">
      <c r="A40" s="1" t="s">
        <v>37</v>
      </c>
    </row>
    <row r="41" spans="1:9" x14ac:dyDescent="0.4">
      <c r="A41" s="24"/>
      <c r="B41" s="24"/>
      <c r="C41" s="36"/>
      <c r="D41" s="46" t="s">
        <v>9</v>
      </c>
      <c r="E41" s="45"/>
      <c r="F41" s="44" t="s">
        <v>10</v>
      </c>
      <c r="G41" s="45"/>
      <c r="H41" s="44" t="s">
        <v>11</v>
      </c>
      <c r="I41" s="45"/>
    </row>
    <row r="42" spans="1:9" x14ac:dyDescent="0.4">
      <c r="A42" s="24" t="s">
        <v>47</v>
      </c>
      <c r="B42" s="28"/>
      <c r="C42" s="36" t="s">
        <v>33</v>
      </c>
      <c r="D42" s="24">
        <v>934</v>
      </c>
      <c r="E42" s="25" t="s">
        <v>22</v>
      </c>
      <c r="F42" s="24">
        <v>906</v>
      </c>
      <c r="G42" s="25" t="s">
        <v>22</v>
      </c>
      <c r="H42" s="24">
        <v>977</v>
      </c>
      <c r="I42" s="25" t="s">
        <v>22</v>
      </c>
    </row>
    <row r="43" spans="1:9" x14ac:dyDescent="0.4">
      <c r="A43" s="29"/>
      <c r="B43" s="30"/>
      <c r="C43" s="37" t="s">
        <v>34</v>
      </c>
      <c r="D43" s="29">
        <v>403</v>
      </c>
      <c r="E43" s="33" t="s">
        <v>22</v>
      </c>
      <c r="F43" s="29">
        <v>398</v>
      </c>
      <c r="G43" s="33" t="s">
        <v>22</v>
      </c>
      <c r="H43" s="29">
        <v>399</v>
      </c>
      <c r="I43" s="33" t="s">
        <v>22</v>
      </c>
    </row>
    <row r="44" spans="1:9" x14ac:dyDescent="0.4">
      <c r="A44" s="29"/>
      <c r="B44" s="30"/>
      <c r="C44" s="37" t="s">
        <v>35</v>
      </c>
      <c r="D44" s="29">
        <v>10</v>
      </c>
      <c r="E44" s="33" t="s">
        <v>22</v>
      </c>
      <c r="F44" s="29">
        <v>10</v>
      </c>
      <c r="G44" s="33" t="s">
        <v>22</v>
      </c>
      <c r="H44" s="29">
        <v>11</v>
      </c>
      <c r="I44" s="33" t="s">
        <v>22</v>
      </c>
    </row>
    <row r="45" spans="1:9" x14ac:dyDescent="0.4">
      <c r="A45" s="29"/>
      <c r="B45" s="30"/>
      <c r="C45" s="37" t="s">
        <v>36</v>
      </c>
      <c r="D45" s="29">
        <v>11</v>
      </c>
      <c r="E45" s="33" t="s">
        <v>22</v>
      </c>
      <c r="F45" s="29">
        <v>11</v>
      </c>
      <c r="G45" s="33" t="s">
        <v>22</v>
      </c>
      <c r="H45" s="29">
        <v>11</v>
      </c>
      <c r="I45" s="33" t="s">
        <v>22</v>
      </c>
    </row>
    <row r="46" spans="1:9" x14ac:dyDescent="0.4">
      <c r="A46" s="29"/>
      <c r="B46" s="30"/>
      <c r="C46" s="37" t="s">
        <v>39</v>
      </c>
      <c r="D46" s="29">
        <v>2</v>
      </c>
      <c r="E46" s="33" t="s">
        <v>22</v>
      </c>
      <c r="F46" s="29">
        <v>3</v>
      </c>
      <c r="G46" s="33" t="s">
        <v>22</v>
      </c>
      <c r="H46" s="29">
        <v>3</v>
      </c>
      <c r="I46" s="33" t="s">
        <v>22</v>
      </c>
    </row>
    <row r="47" spans="1:9" x14ac:dyDescent="0.4">
      <c r="A47" s="29"/>
      <c r="B47" s="30"/>
      <c r="C47" s="37" t="s">
        <v>40</v>
      </c>
      <c r="D47" s="29">
        <v>62</v>
      </c>
      <c r="E47" s="33" t="s">
        <v>22</v>
      </c>
      <c r="F47" s="29">
        <v>63</v>
      </c>
      <c r="G47" s="33" t="s">
        <v>22</v>
      </c>
      <c r="H47" s="29">
        <v>62</v>
      </c>
      <c r="I47" s="33" t="s">
        <v>22</v>
      </c>
    </row>
    <row r="48" spans="1:9" x14ac:dyDescent="0.4">
      <c r="A48" s="29"/>
      <c r="B48" s="30"/>
      <c r="C48" s="37" t="s">
        <v>41</v>
      </c>
      <c r="D48" s="29">
        <f>37+20</f>
        <v>57</v>
      </c>
      <c r="E48" s="33" t="s">
        <v>22</v>
      </c>
      <c r="F48" s="29">
        <f>38+19</f>
        <v>57</v>
      </c>
      <c r="G48" s="33" t="s">
        <v>22</v>
      </c>
      <c r="H48" s="29">
        <f>39+20</f>
        <v>59</v>
      </c>
      <c r="I48" s="33" t="s">
        <v>22</v>
      </c>
    </row>
    <row r="49" spans="1:9" x14ac:dyDescent="0.4">
      <c r="A49" s="29"/>
      <c r="B49" s="30"/>
      <c r="C49" s="37" t="s">
        <v>42</v>
      </c>
      <c r="D49" s="29">
        <v>145</v>
      </c>
      <c r="E49" s="33" t="s">
        <v>22</v>
      </c>
      <c r="F49" s="29">
        <v>147</v>
      </c>
      <c r="G49" s="33" t="s">
        <v>22</v>
      </c>
      <c r="H49" s="29">
        <v>143</v>
      </c>
      <c r="I49" s="33" t="s">
        <v>22</v>
      </c>
    </row>
    <row r="50" spans="1:9" x14ac:dyDescent="0.4">
      <c r="A50" s="29"/>
      <c r="B50" s="30"/>
      <c r="C50" s="37" t="s">
        <v>43</v>
      </c>
      <c r="D50" s="29">
        <f>12+121+174+44</f>
        <v>351</v>
      </c>
      <c r="E50" s="33" t="s">
        <v>22</v>
      </c>
      <c r="F50" s="29">
        <f>12+121+180+42</f>
        <v>355</v>
      </c>
      <c r="G50" s="33" t="s">
        <v>22</v>
      </c>
      <c r="H50" s="29">
        <f>12+123+180+51</f>
        <v>366</v>
      </c>
      <c r="I50" s="33" t="s">
        <v>22</v>
      </c>
    </row>
    <row r="51" spans="1:9" x14ac:dyDescent="0.4">
      <c r="A51" s="29"/>
      <c r="B51" s="30"/>
      <c r="C51" s="37" t="s">
        <v>44</v>
      </c>
      <c r="D51" s="29">
        <v>17</v>
      </c>
      <c r="E51" s="33" t="s">
        <v>22</v>
      </c>
      <c r="F51" s="29">
        <v>17</v>
      </c>
      <c r="G51" s="33" t="s">
        <v>22</v>
      </c>
      <c r="H51" s="29">
        <v>18</v>
      </c>
      <c r="I51" s="33" t="s">
        <v>22</v>
      </c>
    </row>
    <row r="52" spans="1:9" x14ac:dyDescent="0.4">
      <c r="A52" s="29"/>
      <c r="B52" s="30"/>
      <c r="C52" s="37" t="s">
        <v>45</v>
      </c>
      <c r="D52" s="29">
        <v>20</v>
      </c>
      <c r="E52" s="33" t="s">
        <v>22</v>
      </c>
      <c r="F52" s="29">
        <v>11</v>
      </c>
      <c r="G52" s="33" t="s">
        <v>22</v>
      </c>
      <c r="H52" s="29">
        <v>22</v>
      </c>
      <c r="I52" s="33" t="s">
        <v>22</v>
      </c>
    </row>
    <row r="53" spans="1:9" x14ac:dyDescent="0.4">
      <c r="A53" s="31"/>
      <c r="B53" s="32"/>
      <c r="C53" s="37" t="s">
        <v>46</v>
      </c>
      <c r="D53" s="29">
        <v>47</v>
      </c>
      <c r="E53" s="33" t="s">
        <v>22</v>
      </c>
      <c r="F53" s="29">
        <v>52</v>
      </c>
      <c r="G53" s="33" t="s">
        <v>22</v>
      </c>
      <c r="H53" s="29">
        <v>48</v>
      </c>
      <c r="I53" s="33" t="s">
        <v>22</v>
      </c>
    </row>
    <row r="54" spans="1:9" x14ac:dyDescent="0.4">
      <c r="A54" s="26" t="s">
        <v>48</v>
      </c>
      <c r="B54" s="26"/>
      <c r="C54" s="38"/>
      <c r="D54" s="26">
        <v>94</v>
      </c>
      <c r="E54" s="27" t="s">
        <v>22</v>
      </c>
      <c r="F54" s="26">
        <v>126</v>
      </c>
      <c r="G54" s="27" t="s">
        <v>22</v>
      </c>
      <c r="H54" s="26">
        <v>72</v>
      </c>
      <c r="I54" s="27" t="s">
        <v>22</v>
      </c>
    </row>
    <row r="55" spans="1:9" ht="15" thickBot="1" x14ac:dyDescent="0.45">
      <c r="A55" s="29" t="s">
        <v>51</v>
      </c>
      <c r="B55" s="29"/>
      <c r="C55" s="37"/>
      <c r="D55" s="29">
        <v>204</v>
      </c>
      <c r="E55" s="33" t="s">
        <v>22</v>
      </c>
      <c r="F55" s="29">
        <v>194</v>
      </c>
      <c r="G55" s="33" t="s">
        <v>22</v>
      </c>
      <c r="H55" s="29">
        <v>144</v>
      </c>
      <c r="I55" s="33" t="s">
        <v>22</v>
      </c>
    </row>
    <row r="56" spans="1:9" ht="15" thickTop="1" x14ac:dyDescent="0.4">
      <c r="A56" s="34" t="s">
        <v>50</v>
      </c>
      <c r="B56" s="34"/>
      <c r="C56" s="39"/>
      <c r="D56" s="34">
        <f>SUM(D42:D55)</f>
        <v>2357</v>
      </c>
      <c r="E56" s="35" t="s">
        <v>22</v>
      </c>
      <c r="F56" s="34">
        <f>SUM(F42:F55)</f>
        <v>2350</v>
      </c>
      <c r="G56" s="35" t="s">
        <v>22</v>
      </c>
      <c r="H56" s="34">
        <f>SUM(H42:H55)</f>
        <v>2335</v>
      </c>
      <c r="I56" s="35" t="s">
        <v>22</v>
      </c>
    </row>
  </sheetData>
  <sheetProtection algorithmName="SHA-512" hashValue="cxvjT1KA0ETpqhes5kjwGgBj4csv+Kq7xm3RRK4C/+QiWyhK7+UTlcp/0veIrzZb7zovRNCWgrXaiRPBEzDS8Q==" saltValue="dVHHCM81x5TxOTm5vM5t0g==" spinCount="100000" sheet="1" selectLockedCells="1"/>
  <mergeCells count="10">
    <mergeCell ref="H34:I34"/>
    <mergeCell ref="H41:I41"/>
    <mergeCell ref="F41:G41"/>
    <mergeCell ref="D41:E41"/>
    <mergeCell ref="H7:I7"/>
    <mergeCell ref="F7:G7"/>
    <mergeCell ref="D7:E7"/>
    <mergeCell ref="D26:E26"/>
    <mergeCell ref="F26:G26"/>
    <mergeCell ref="H26:I26"/>
  </mergeCells>
  <phoneticPr fontId="2"/>
  <printOptions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&amp;L&amp;"ＭＳ 明朝,標準"&amp;12
（様式７：見積明細）&amp;R&amp;"ＭＳ 明朝,標準"&amp;12
令和　　年　　月　　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2019-10-02T06:30:24Z</dcterms:modified>
</cp:coreProperties>
</file>